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lldog\staff\AAllred\AAllred\Cashmere Master Folder\Cashmere Budget Working Files\2023-2024 Budget\"/>
    </mc:Choice>
  </mc:AlternateContent>
  <xr:revisionPtr revIDLastSave="0" documentId="13_ncr:1_{865CFB2A-E69F-42C3-909A-BEC6A4206F6B}" xr6:coauthVersionLast="36" xr6:coauthVersionMax="47" xr10:uidLastSave="{00000000-0000-0000-0000-000000000000}"/>
  <bookViews>
    <workbookView xWindow="0" yWindow="765" windowWidth="30240" windowHeight="18885" xr2:uid="{00000000-000D-0000-FFFF-FFFF00000000}"/>
  </bookViews>
  <sheets>
    <sheet name="Sheet1" sheetId="1" r:id="rId1"/>
  </sheets>
  <definedNames>
    <definedName name="_xlnm.Print_Area" localSheetId="0">Sheet1!$A$1:$E$72</definedName>
  </definedNames>
  <calcPr calcId="191029"/>
</workbook>
</file>

<file path=xl/calcChain.xml><?xml version="1.0" encoding="utf-8"?>
<calcChain xmlns="http://schemas.openxmlformats.org/spreadsheetml/2006/main">
  <c r="E68" i="1" l="1"/>
  <c r="D68" i="1"/>
  <c r="B68" i="1" l="1"/>
  <c r="E46" i="1"/>
  <c r="D46" i="1"/>
  <c r="B46" i="1"/>
  <c r="C68" i="1" l="1"/>
  <c r="B5" i="1"/>
  <c r="B13" i="1"/>
  <c r="E13" i="1" l="1"/>
  <c r="D13" i="1" l="1"/>
  <c r="C46" i="1" l="1"/>
  <c r="C5" i="1" l="1"/>
  <c r="D5" i="1"/>
  <c r="E5" i="1"/>
  <c r="C66" i="1"/>
  <c r="D66" i="1"/>
  <c r="E66" i="1"/>
  <c r="C36" i="1" l="1"/>
  <c r="B36" i="1"/>
  <c r="B66" i="1"/>
  <c r="D36" i="1" l="1"/>
  <c r="E36" i="1" l="1"/>
</calcChain>
</file>

<file path=xl/sharedStrings.xml><?xml version="1.0" encoding="utf-8"?>
<sst xmlns="http://schemas.openxmlformats.org/spreadsheetml/2006/main" count="74" uniqueCount="70">
  <si>
    <t>ASB support</t>
  </si>
  <si>
    <t>Revenue</t>
  </si>
  <si>
    <t>Expenses</t>
  </si>
  <si>
    <t>Title</t>
  </si>
  <si>
    <t>Gen ASB</t>
  </si>
  <si>
    <t>ASB Card</t>
  </si>
  <si>
    <t>Earned Interest</t>
  </si>
  <si>
    <t>Subtotal</t>
  </si>
  <si>
    <t>Vending</t>
  </si>
  <si>
    <t>Gen Athletics</t>
  </si>
  <si>
    <t>Baseball</t>
  </si>
  <si>
    <t>Cheerleaders</t>
  </si>
  <si>
    <t>Cross Country</t>
  </si>
  <si>
    <t>Girls Basketball</t>
  </si>
  <si>
    <t>Football</t>
  </si>
  <si>
    <t>Volleyball</t>
  </si>
  <si>
    <t>Softball</t>
  </si>
  <si>
    <t>Tennis</t>
  </si>
  <si>
    <t>Track</t>
  </si>
  <si>
    <t>Gate-Boys BB</t>
  </si>
  <si>
    <t>Gate-Girls BB</t>
  </si>
  <si>
    <t>Gate-Football</t>
  </si>
  <si>
    <t>Gate-Volleyball</t>
  </si>
  <si>
    <t>Gate-Wrestling</t>
  </si>
  <si>
    <t>Annual</t>
  </si>
  <si>
    <t>Band</t>
  </si>
  <si>
    <t>Uniform Cleaning</t>
  </si>
  <si>
    <t>Choir Cleaning</t>
  </si>
  <si>
    <t xml:space="preserve">Choir  </t>
  </si>
  <si>
    <t>DECA</t>
  </si>
  <si>
    <t>Drama</t>
  </si>
  <si>
    <t>FBLA</t>
  </si>
  <si>
    <t>FFA</t>
  </si>
  <si>
    <t>FCCLA</t>
  </si>
  <si>
    <t>Honor Society</t>
  </si>
  <si>
    <t>Key Club</t>
  </si>
  <si>
    <t>Knowledge Bowl</t>
  </si>
  <si>
    <t>Spanish Club</t>
  </si>
  <si>
    <t>Grand Total</t>
  </si>
  <si>
    <t>ASB Treasurer</t>
  </si>
  <si>
    <t>Primary Advisor</t>
  </si>
  <si>
    <t>____________________</t>
  </si>
  <si>
    <t xml:space="preserve"> ___________________</t>
  </si>
  <si>
    <t>Date: ____________________</t>
  </si>
  <si>
    <t>Drama Scholarship</t>
  </si>
  <si>
    <t>Boy's Soccer</t>
  </si>
  <si>
    <t>Boys Basketball</t>
  </si>
  <si>
    <t>Actual R</t>
  </si>
  <si>
    <t>Actual E</t>
  </si>
  <si>
    <t>Dist 6 Reimbursement</t>
  </si>
  <si>
    <t>Gate- G Soccer</t>
  </si>
  <si>
    <t>Gate- B Soccer</t>
  </si>
  <si>
    <t>Girl's Soccer</t>
  </si>
  <si>
    <t>Previous Classes</t>
  </si>
  <si>
    <t>Class 2021</t>
  </si>
  <si>
    <t>Class 2022</t>
  </si>
  <si>
    <t>Subtotal Gen Ath</t>
  </si>
  <si>
    <t>Uniforms</t>
  </si>
  <si>
    <t>Boys &amp; Girls Wrestling</t>
  </si>
  <si>
    <t>Class 2023</t>
  </si>
  <si>
    <t>Class 2024</t>
  </si>
  <si>
    <t>Class 2025</t>
  </si>
  <si>
    <t>Class 2026</t>
  </si>
  <si>
    <t>Equity Club</t>
  </si>
  <si>
    <t>22-23 Ending Balance</t>
  </si>
  <si>
    <t>Nuestra Communidad</t>
  </si>
  <si>
    <t>Class 2027</t>
  </si>
  <si>
    <t>TSA</t>
  </si>
  <si>
    <t>Gates</t>
  </si>
  <si>
    <t>ASB Card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</si>
</sst>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4" fontId="0" fillId="0" borderId="0" xfId="0" applyNumberFormat="1"/>
    <xf numFmtId="164" fontId="0" fillId="0" borderId="0" xfId="0" applyNumberFormat="1"/>
    <xf numFmtId="0" fontId="2" fillId="0" borderId="0" xfId="0" applyFont="1"/>
    <xf numFmtId="165" fontId="2" fillId="0" borderId="0" xfId="0" applyNumberFormat="1" applyFont="1"/>
    <xf numFmtId="165" fontId="0" fillId="0" borderId="0" xfId="0" applyNumberFormat="1"/>
    <xf numFmtId="165" fontId="2" fillId="0" borderId="2" xfId="0" applyNumberFormat="1" applyFont="1" applyBorder="1"/>
    <xf numFmtId="44" fontId="2" fillId="0" borderId="4" xfId="1" applyFont="1" applyBorder="1"/>
    <xf numFmtId="44" fontId="0" fillId="0" borderId="0" xfId="1" applyFont="1"/>
    <xf numFmtId="44" fontId="2" fillId="0" borderId="0" xfId="1" applyFont="1" applyBorder="1"/>
    <xf numFmtId="44" fontId="0" fillId="0" borderId="0" xfId="1" applyFont="1" applyBorder="1"/>
    <xf numFmtId="0" fontId="5" fillId="0" borderId="0" xfId="0" applyFont="1"/>
    <xf numFmtId="0" fontId="4" fillId="0" borderId="0" xfId="0" applyFont="1"/>
    <xf numFmtId="165" fontId="4" fillId="0" borderId="0" xfId="0" applyNumberFormat="1" applyFont="1"/>
    <xf numFmtId="44" fontId="4" fillId="0" borderId="0" xfId="1" applyFont="1" applyBorder="1"/>
    <xf numFmtId="165" fontId="1" fillId="0" borderId="0" xfId="0" applyNumberFormat="1" applyFont="1"/>
    <xf numFmtId="165" fontId="1" fillId="0" borderId="6" xfId="0" applyNumberFormat="1" applyFont="1" applyBorder="1"/>
    <xf numFmtId="44" fontId="1" fillId="0" borderId="7" xfId="1" applyFont="1" applyBorder="1"/>
    <xf numFmtId="0" fontId="1" fillId="0" borderId="0" xfId="0" applyFont="1"/>
    <xf numFmtId="44" fontId="1" fillId="0" borderId="0" xfId="1" applyFont="1"/>
    <xf numFmtId="44" fontId="1" fillId="0" borderId="0" xfId="1" applyFont="1" applyBorder="1"/>
    <xf numFmtId="164" fontId="1" fillId="0" borderId="0" xfId="0" applyNumberFormat="1" applyFont="1"/>
    <xf numFmtId="164" fontId="6" fillId="0" borderId="0" xfId="0" applyNumberFormat="1" applyFont="1"/>
    <xf numFmtId="0" fontId="6" fillId="0" borderId="0" xfId="0" applyFont="1"/>
    <xf numFmtId="165" fontId="1" fillId="0" borderId="8" xfId="0" applyNumberFormat="1" applyFont="1" applyBorder="1"/>
    <xf numFmtId="44" fontId="1" fillId="0" borderId="9" xfId="1" applyFont="1" applyBorder="1"/>
    <xf numFmtId="165" fontId="2" fillId="0" borderId="3" xfId="0" applyNumberFormat="1" applyFont="1" applyBorder="1"/>
    <xf numFmtId="44" fontId="2" fillId="0" borderId="5" xfId="1" applyFont="1" applyBorder="1"/>
    <xf numFmtId="44" fontId="1" fillId="0" borderId="7" xfId="1" applyFont="1" applyFill="1" applyBorder="1"/>
    <xf numFmtId="4" fontId="1" fillId="0" borderId="0" xfId="0" applyNumberFormat="1" applyFont="1"/>
    <xf numFmtId="165" fontId="7" fillId="0" borderId="0" xfId="0" applyNumberFormat="1" applyFont="1"/>
    <xf numFmtId="44" fontId="7" fillId="0" borderId="0" xfId="1" applyFont="1"/>
    <xf numFmtId="0" fontId="7" fillId="0" borderId="0" xfId="0" applyFont="1"/>
    <xf numFmtId="165" fontId="2" fillId="0" borderId="6" xfId="0" applyNumberFormat="1" applyFont="1" applyBorder="1"/>
    <xf numFmtId="44" fontId="2" fillId="0" borderId="7" xfId="1" applyFont="1" applyBorder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164" fontId="7" fillId="0" borderId="1" xfId="0" applyNumberFormat="1" applyFont="1" applyBorder="1"/>
    <xf numFmtId="164" fontId="7" fillId="0" borderId="1" xfId="1" applyNumberFormat="1" applyFont="1" applyBorder="1"/>
    <xf numFmtId="164" fontId="8" fillId="0" borderId="1" xfId="0" applyNumberFormat="1" applyFont="1" applyBorder="1"/>
    <xf numFmtId="0" fontId="7" fillId="0" borderId="10" xfId="0" applyFont="1" applyBorder="1"/>
    <xf numFmtId="0" fontId="8" fillId="0" borderId="12" xfId="0" applyFont="1" applyBorder="1"/>
    <xf numFmtId="164" fontId="8" fillId="0" borderId="13" xfId="0" applyNumberFormat="1" applyFont="1" applyBorder="1"/>
    <xf numFmtId="164" fontId="8" fillId="0" borderId="14" xfId="0" applyNumberFormat="1" applyFont="1" applyBorder="1"/>
    <xf numFmtId="0" fontId="8" fillId="0" borderId="15" xfId="0" applyFont="1" applyBorder="1"/>
    <xf numFmtId="164" fontId="8" fillId="0" borderId="16" xfId="0" applyNumberFormat="1" applyFont="1" applyBorder="1"/>
    <xf numFmtId="164" fontId="8" fillId="0" borderId="17" xfId="0" applyNumberFormat="1" applyFont="1" applyBorder="1"/>
    <xf numFmtId="165" fontId="8" fillId="0" borderId="0" xfId="0" applyNumberFormat="1" applyFont="1"/>
    <xf numFmtId="44" fontId="8" fillId="0" borderId="0" xfId="1" applyFont="1"/>
    <xf numFmtId="0" fontId="8" fillId="0" borderId="0" xfId="0" applyFont="1"/>
    <xf numFmtId="164" fontId="7" fillId="0" borderId="0" xfId="0" applyNumberFormat="1" applyFont="1"/>
    <xf numFmtId="164" fontId="1" fillId="0" borderId="1" xfId="0" applyNumberFormat="1" applyFont="1" applyBorder="1" applyAlignment="1">
      <alignment horizontal="right"/>
    </xf>
    <xf numFmtId="164" fontId="1" fillId="0" borderId="1" xfId="1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6"/>
  <sheetViews>
    <sheetView tabSelected="1" view="pageLayout" topLeftCell="A51" zoomScale="200" zoomScalePageLayoutView="200" workbookViewId="0">
      <selection activeCell="E69" sqref="E69"/>
    </sheetView>
  </sheetViews>
  <sheetFormatPr defaultColWidth="8.85546875" defaultRowHeight="12.75" x14ac:dyDescent="0.2"/>
  <cols>
    <col min="1" max="1" width="19.140625" customWidth="1"/>
    <col min="2" max="2" width="21.140625" style="18" customWidth="1"/>
    <col min="3" max="3" width="20" customWidth="1"/>
    <col min="4" max="4" width="19.42578125" customWidth="1"/>
    <col min="5" max="5" width="20.85546875" customWidth="1"/>
    <col min="6" max="6" width="11.28515625" style="5" bestFit="1" customWidth="1"/>
    <col min="7" max="7" width="11.28515625" style="8" bestFit="1" customWidth="1"/>
    <col min="8" max="8" width="12" customWidth="1"/>
    <col min="9" max="9" width="10.7109375" customWidth="1"/>
  </cols>
  <sheetData>
    <row r="1" spans="1:8" s="3" customFormat="1" x14ac:dyDescent="0.2">
      <c r="A1" s="35" t="s">
        <v>3</v>
      </c>
      <c r="B1" s="36" t="s">
        <v>64</v>
      </c>
      <c r="C1" s="37" t="s">
        <v>0</v>
      </c>
      <c r="D1" s="37" t="s">
        <v>1</v>
      </c>
      <c r="E1" s="37" t="s">
        <v>2</v>
      </c>
    </row>
    <row r="2" spans="1:8" s="18" customFormat="1" x14ac:dyDescent="0.2">
      <c r="A2" s="38" t="s">
        <v>4</v>
      </c>
      <c r="B2" s="39">
        <v>4709.8500000000004</v>
      </c>
      <c r="C2" s="38"/>
      <c r="D2" s="39">
        <v>3300</v>
      </c>
      <c r="E2" s="39">
        <v>7300</v>
      </c>
      <c r="F2" s="15"/>
      <c r="G2" s="20"/>
    </row>
    <row r="3" spans="1:8" x14ac:dyDescent="0.2">
      <c r="A3" s="38" t="s">
        <v>5</v>
      </c>
      <c r="B3" s="40">
        <v>8190</v>
      </c>
      <c r="C3" s="38"/>
      <c r="D3" s="39">
        <v>10000</v>
      </c>
      <c r="E3" s="39">
        <v>400</v>
      </c>
      <c r="G3" s="10"/>
    </row>
    <row r="4" spans="1:8" s="12" customFormat="1" x14ac:dyDescent="0.2">
      <c r="A4" s="38" t="s">
        <v>6</v>
      </c>
      <c r="B4" s="39">
        <v>7154.8</v>
      </c>
      <c r="C4" s="38"/>
      <c r="D4" s="39">
        <v>3800</v>
      </c>
      <c r="E4" s="39">
        <v>0</v>
      </c>
      <c r="F4" s="13"/>
      <c r="G4" s="14"/>
    </row>
    <row r="5" spans="1:8" s="3" customFormat="1" ht="13.5" thickBot="1" x14ac:dyDescent="0.25">
      <c r="A5" s="35" t="s">
        <v>7</v>
      </c>
      <c r="B5" s="41">
        <f>SUM(B2:B4)</f>
        <v>20054.650000000001</v>
      </c>
      <c r="C5" s="41">
        <f t="shared" ref="C5:E5" si="0">SUM(C2:C4)</f>
        <v>0</v>
      </c>
      <c r="D5" s="41">
        <f t="shared" si="0"/>
        <v>17100</v>
      </c>
      <c r="E5" s="41">
        <f t="shared" si="0"/>
        <v>7700</v>
      </c>
      <c r="F5" s="4"/>
      <c r="G5" s="9"/>
    </row>
    <row r="6" spans="1:8" x14ac:dyDescent="0.2">
      <c r="A6" s="32"/>
      <c r="B6" s="32"/>
      <c r="C6" s="32"/>
      <c r="D6" s="32"/>
      <c r="E6" s="32"/>
      <c r="G6" s="6" t="s">
        <v>47</v>
      </c>
      <c r="H6" s="7" t="s">
        <v>48</v>
      </c>
    </row>
    <row r="7" spans="1:8" s="18" customFormat="1" x14ac:dyDescent="0.2">
      <c r="A7" s="38" t="s">
        <v>9</v>
      </c>
      <c r="B7" s="53">
        <v>6583.88</v>
      </c>
      <c r="C7" s="53"/>
      <c r="D7" s="54">
        <v>35000</v>
      </c>
      <c r="E7" s="53"/>
      <c r="F7" s="15"/>
      <c r="G7" s="16"/>
      <c r="H7" s="17"/>
    </row>
    <row r="8" spans="1:8" s="18" customFormat="1" x14ac:dyDescent="0.2">
      <c r="A8" s="38" t="s">
        <v>8</v>
      </c>
      <c r="B8" s="53">
        <v>292.62</v>
      </c>
      <c r="C8" s="53"/>
      <c r="D8" s="53"/>
      <c r="E8" s="53"/>
      <c r="F8" s="15"/>
      <c r="G8" s="16"/>
      <c r="H8" s="17"/>
    </row>
    <row r="9" spans="1:8" s="18" customFormat="1" x14ac:dyDescent="0.2">
      <c r="A9" s="38" t="s">
        <v>68</v>
      </c>
      <c r="B9" s="53">
        <v>30418</v>
      </c>
      <c r="C9" s="53"/>
      <c r="D9" s="53"/>
      <c r="E9" s="53"/>
      <c r="F9" s="15"/>
      <c r="G9" s="16"/>
      <c r="H9" s="17"/>
    </row>
    <row r="10" spans="1:8" s="18" customFormat="1" x14ac:dyDescent="0.2">
      <c r="A10" s="38" t="s">
        <v>69</v>
      </c>
      <c r="B10" s="53">
        <v>4932</v>
      </c>
      <c r="C10" s="53"/>
      <c r="D10" s="53"/>
      <c r="E10" s="53"/>
      <c r="F10" s="15"/>
      <c r="G10" s="16"/>
      <c r="H10" s="17"/>
    </row>
    <row r="11" spans="1:8" s="18" customFormat="1" x14ac:dyDescent="0.2">
      <c r="A11" s="38"/>
      <c r="B11" s="55"/>
      <c r="C11" s="53"/>
      <c r="D11" s="53"/>
      <c r="E11" s="53">
        <v>20000</v>
      </c>
      <c r="F11" s="15"/>
      <c r="G11" s="16"/>
      <c r="H11" s="17"/>
    </row>
    <row r="12" spans="1:8" s="18" customFormat="1" ht="13.5" thickBot="1" x14ac:dyDescent="0.25">
      <c r="A12" s="42" t="s">
        <v>57</v>
      </c>
      <c r="B12" s="56"/>
      <c r="C12" s="57"/>
      <c r="D12" s="57"/>
      <c r="E12" s="57">
        <v>25000</v>
      </c>
      <c r="F12" s="15"/>
      <c r="G12" s="16"/>
      <c r="H12" s="17"/>
    </row>
    <row r="13" spans="1:8" s="3" customFormat="1" ht="13.5" thickBot="1" x14ac:dyDescent="0.25">
      <c r="A13" s="43" t="s">
        <v>56</v>
      </c>
      <c r="B13" s="44">
        <f>SUM(B7,B8,B9,B10,B11,B12)</f>
        <v>42226.5</v>
      </c>
      <c r="C13" s="44"/>
      <c r="D13" s="44">
        <f>SUM(D7:D12)</f>
        <v>35000</v>
      </c>
      <c r="E13" s="45">
        <f>SUM(E7:E12)</f>
        <v>45000</v>
      </c>
      <c r="F13" s="4"/>
      <c r="G13" s="33"/>
      <c r="H13" s="34"/>
    </row>
    <row r="14" spans="1:8" s="3" customFormat="1" x14ac:dyDescent="0.2">
      <c r="A14" s="46"/>
      <c r="B14" s="47"/>
      <c r="C14" s="47"/>
      <c r="D14" s="47"/>
      <c r="E14" s="48"/>
      <c r="F14" s="4"/>
      <c r="G14" s="33"/>
      <c r="H14" s="34"/>
    </row>
    <row r="15" spans="1:8" s="18" customFormat="1" x14ac:dyDescent="0.2">
      <c r="A15" s="38" t="s">
        <v>10</v>
      </c>
      <c r="B15" s="58">
        <v>5714.25</v>
      </c>
      <c r="C15" s="58">
        <v>1600</v>
      </c>
      <c r="D15" s="58">
        <v>4000</v>
      </c>
      <c r="E15" s="58">
        <v>8000</v>
      </c>
      <c r="F15" s="15"/>
      <c r="G15" s="16"/>
      <c r="H15" s="17"/>
    </row>
    <row r="16" spans="1:8" s="18" customFormat="1" x14ac:dyDescent="0.2">
      <c r="A16" s="38" t="s">
        <v>46</v>
      </c>
      <c r="B16" s="53">
        <v>2561.31</v>
      </c>
      <c r="C16" s="53">
        <v>750</v>
      </c>
      <c r="D16" s="53">
        <v>7500</v>
      </c>
      <c r="E16" s="53">
        <v>5325</v>
      </c>
      <c r="F16" s="15"/>
      <c r="G16" s="16"/>
      <c r="H16" s="28"/>
    </row>
    <row r="17" spans="1:8" s="18" customFormat="1" x14ac:dyDescent="0.2">
      <c r="A17" s="38" t="s">
        <v>11</v>
      </c>
      <c r="B17" s="53">
        <v>5002.74</v>
      </c>
      <c r="C17" s="53"/>
      <c r="D17" s="53">
        <v>9000</v>
      </c>
      <c r="E17" s="53">
        <v>12800</v>
      </c>
      <c r="F17" s="15"/>
      <c r="G17" s="16"/>
      <c r="H17" s="17"/>
    </row>
    <row r="18" spans="1:8" s="18" customFormat="1" x14ac:dyDescent="0.2">
      <c r="A18" s="38" t="s">
        <v>12</v>
      </c>
      <c r="B18" s="53">
        <v>2444.1</v>
      </c>
      <c r="C18" s="53">
        <v>700</v>
      </c>
      <c r="D18" s="53">
        <v>200</v>
      </c>
      <c r="E18" s="53">
        <v>1000</v>
      </c>
      <c r="F18" s="15"/>
      <c r="G18" s="16"/>
      <c r="H18" s="17"/>
    </row>
    <row r="19" spans="1:8" s="18" customFormat="1" x14ac:dyDescent="0.2">
      <c r="A19" s="38" t="s">
        <v>14</v>
      </c>
      <c r="B19" s="53">
        <v>13524.56</v>
      </c>
      <c r="C19" s="53">
        <v>2500</v>
      </c>
      <c r="D19" s="53">
        <v>18000</v>
      </c>
      <c r="E19" s="53">
        <v>22000</v>
      </c>
      <c r="F19" s="15"/>
      <c r="G19" s="16"/>
      <c r="H19" s="17"/>
    </row>
    <row r="20" spans="1:8" s="18" customFormat="1" x14ac:dyDescent="0.2">
      <c r="A20" s="38" t="s">
        <v>13</v>
      </c>
      <c r="B20" s="53">
        <v>2125.79</v>
      </c>
      <c r="C20" s="53">
        <v>750</v>
      </c>
      <c r="D20" s="53">
        <v>2500</v>
      </c>
      <c r="E20" s="53">
        <v>5500</v>
      </c>
      <c r="F20" s="15"/>
      <c r="G20" s="16"/>
      <c r="H20" s="28"/>
    </row>
    <row r="21" spans="1:8" s="18" customFormat="1" x14ac:dyDescent="0.2">
      <c r="A21" s="38" t="s">
        <v>15</v>
      </c>
      <c r="B21" s="53">
        <v>5083.7299999999996</v>
      </c>
      <c r="C21" s="53">
        <v>1000</v>
      </c>
      <c r="D21" s="53">
        <v>3200</v>
      </c>
      <c r="E21" s="53">
        <v>5000</v>
      </c>
      <c r="F21" s="15"/>
      <c r="G21" s="16"/>
      <c r="H21" s="17"/>
    </row>
    <row r="22" spans="1:8" s="18" customFormat="1" x14ac:dyDescent="0.2">
      <c r="A22" s="38" t="s">
        <v>16</v>
      </c>
      <c r="B22" s="53">
        <v>46.58</v>
      </c>
      <c r="C22" s="53">
        <v>1000</v>
      </c>
      <c r="D22" s="53">
        <v>1000</v>
      </c>
      <c r="E22" s="53">
        <v>500</v>
      </c>
      <c r="F22" s="15"/>
      <c r="G22" s="16"/>
      <c r="H22" s="28"/>
    </row>
    <row r="23" spans="1:8" s="18" customFormat="1" x14ac:dyDescent="0.2">
      <c r="A23" s="38" t="s">
        <v>17</v>
      </c>
      <c r="B23" s="53">
        <v>1918.46</v>
      </c>
      <c r="C23" s="53">
        <v>750</v>
      </c>
      <c r="D23" s="53">
        <v>2000</v>
      </c>
      <c r="E23" s="53">
        <v>4500</v>
      </c>
      <c r="F23" s="15"/>
      <c r="G23" s="16"/>
      <c r="H23" s="28"/>
    </row>
    <row r="24" spans="1:8" s="18" customFormat="1" x14ac:dyDescent="0.2">
      <c r="A24" s="38" t="s">
        <v>18</v>
      </c>
      <c r="B24" s="53">
        <v>2641.5</v>
      </c>
      <c r="C24" s="53">
        <v>750</v>
      </c>
      <c r="D24" s="53">
        <v>2000</v>
      </c>
      <c r="E24" s="53">
        <v>6000</v>
      </c>
      <c r="F24" s="15"/>
      <c r="G24" s="16"/>
      <c r="H24" s="28"/>
    </row>
    <row r="25" spans="1:8" s="18" customFormat="1" x14ac:dyDescent="0.2">
      <c r="A25" s="38" t="s">
        <v>58</v>
      </c>
      <c r="B25" s="53">
        <v>150</v>
      </c>
      <c r="C25" s="53">
        <v>2500</v>
      </c>
      <c r="D25" s="53">
        <v>1700</v>
      </c>
      <c r="E25" s="53">
        <v>2000</v>
      </c>
      <c r="F25" s="15"/>
      <c r="G25" s="16"/>
      <c r="H25" s="28"/>
    </row>
    <row r="26" spans="1:8" s="18" customFormat="1" x14ac:dyDescent="0.2">
      <c r="A26" s="38" t="s">
        <v>52</v>
      </c>
      <c r="B26" s="53">
        <v>1269.71</v>
      </c>
      <c r="C26" s="53">
        <v>1000</v>
      </c>
      <c r="D26" s="53">
        <v>4500</v>
      </c>
      <c r="E26" s="53">
        <v>5500</v>
      </c>
      <c r="F26" s="15"/>
      <c r="G26" s="16"/>
      <c r="H26" s="28"/>
    </row>
    <row r="27" spans="1:8" s="18" customFormat="1" x14ac:dyDescent="0.2">
      <c r="A27" s="38" t="s">
        <v>45</v>
      </c>
      <c r="B27" s="53">
        <v>2956.59</v>
      </c>
      <c r="C27" s="53">
        <v>1000</v>
      </c>
      <c r="D27" s="53">
        <v>500</v>
      </c>
      <c r="E27" s="53">
        <v>4000</v>
      </c>
      <c r="F27" s="15"/>
      <c r="G27" s="16"/>
      <c r="H27" s="28"/>
    </row>
    <row r="28" spans="1:8" s="18" customFormat="1" x14ac:dyDescent="0.2">
      <c r="A28" s="38" t="s">
        <v>19</v>
      </c>
      <c r="B28" s="53">
        <v>0</v>
      </c>
      <c r="C28" s="53"/>
      <c r="D28" s="53">
        <v>6000</v>
      </c>
      <c r="E28" s="53"/>
      <c r="F28" s="15"/>
      <c r="G28" s="16"/>
      <c r="H28" s="17"/>
    </row>
    <row r="29" spans="1:8" s="18" customFormat="1" x14ac:dyDescent="0.2">
      <c r="A29" s="38" t="s">
        <v>20</v>
      </c>
      <c r="B29" s="53">
        <v>0</v>
      </c>
      <c r="C29" s="53"/>
      <c r="D29" s="53">
        <v>6000</v>
      </c>
      <c r="E29" s="53"/>
      <c r="F29" s="15"/>
      <c r="G29" s="16"/>
      <c r="H29" s="17"/>
    </row>
    <row r="30" spans="1:8" s="18" customFormat="1" x14ac:dyDescent="0.2">
      <c r="A30" s="38" t="s">
        <v>21</v>
      </c>
      <c r="B30" s="53">
        <v>0</v>
      </c>
      <c r="C30" s="53"/>
      <c r="D30" s="53">
        <v>11000</v>
      </c>
      <c r="E30" s="53"/>
      <c r="F30" s="15"/>
      <c r="G30" s="16"/>
      <c r="H30" s="17"/>
    </row>
    <row r="31" spans="1:8" s="18" customFormat="1" x14ac:dyDescent="0.2">
      <c r="A31" s="38" t="s">
        <v>22</v>
      </c>
      <c r="B31" s="53">
        <v>0</v>
      </c>
      <c r="C31" s="53"/>
      <c r="D31" s="53">
        <v>2500</v>
      </c>
      <c r="E31" s="53"/>
      <c r="F31" s="15"/>
      <c r="G31" s="16"/>
      <c r="H31" s="17"/>
    </row>
    <row r="32" spans="1:8" s="18" customFormat="1" x14ac:dyDescent="0.2">
      <c r="A32" s="38" t="s">
        <v>23</v>
      </c>
      <c r="B32" s="53">
        <v>0</v>
      </c>
      <c r="C32" s="53"/>
      <c r="D32" s="53">
        <v>2500</v>
      </c>
      <c r="E32" s="53"/>
      <c r="F32" s="15"/>
      <c r="G32" s="16"/>
      <c r="H32" s="17"/>
    </row>
    <row r="33" spans="1:8" s="18" customFormat="1" x14ac:dyDescent="0.2">
      <c r="A33" s="38" t="s">
        <v>50</v>
      </c>
      <c r="B33" s="53">
        <v>0</v>
      </c>
      <c r="C33" s="53"/>
      <c r="D33" s="53">
        <v>0</v>
      </c>
      <c r="E33" s="53"/>
      <c r="F33" s="15"/>
      <c r="G33" s="16"/>
      <c r="H33" s="17"/>
    </row>
    <row r="34" spans="1:8" s="18" customFormat="1" x14ac:dyDescent="0.2">
      <c r="A34" s="38" t="s">
        <v>51</v>
      </c>
      <c r="B34" s="53">
        <v>0</v>
      </c>
      <c r="C34" s="53"/>
      <c r="D34" s="53">
        <v>0</v>
      </c>
      <c r="E34" s="53"/>
      <c r="F34" s="15"/>
      <c r="G34" s="16"/>
      <c r="H34" s="17"/>
    </row>
    <row r="35" spans="1:8" s="18" customFormat="1" x14ac:dyDescent="0.2">
      <c r="A35" s="38" t="s">
        <v>49</v>
      </c>
      <c r="B35" s="53">
        <v>0</v>
      </c>
      <c r="C35" s="53"/>
      <c r="D35" s="53">
        <v>0</v>
      </c>
      <c r="E35" s="53"/>
      <c r="F35" s="15"/>
      <c r="G35" s="24"/>
      <c r="H35" s="25"/>
    </row>
    <row r="36" spans="1:8" s="3" customFormat="1" ht="13.5" thickBot="1" x14ac:dyDescent="0.25">
      <c r="A36" s="35" t="s">
        <v>7</v>
      </c>
      <c r="B36" s="41">
        <f>SUM(B15:B35)</f>
        <v>45439.319999999992</v>
      </c>
      <c r="C36" s="41">
        <f>SUM(C15:C35)</f>
        <v>14300</v>
      </c>
      <c r="D36" s="41">
        <f>SUM(D7:D35)</f>
        <v>154100</v>
      </c>
      <c r="E36" s="41">
        <f>SUM(E7:E34)</f>
        <v>172125</v>
      </c>
      <c r="G36" s="26"/>
      <c r="H36" s="27"/>
    </row>
    <row r="37" spans="1:8" x14ac:dyDescent="0.2">
      <c r="A37" s="11"/>
      <c r="C37" s="11"/>
      <c r="D37" s="11"/>
      <c r="E37" s="11"/>
      <c r="G37"/>
    </row>
    <row r="38" spans="1:8" s="18" customFormat="1" x14ac:dyDescent="0.2">
      <c r="A38" s="38" t="s">
        <v>53</v>
      </c>
      <c r="B38" s="39"/>
      <c r="C38" s="39"/>
      <c r="D38" s="39"/>
      <c r="E38" s="39"/>
      <c r="F38" s="15"/>
    </row>
    <row r="39" spans="1:8" s="18" customFormat="1" x14ac:dyDescent="0.2">
      <c r="A39" s="38" t="s">
        <v>54</v>
      </c>
      <c r="B39" s="39">
        <v>3027.9</v>
      </c>
      <c r="C39" s="38"/>
      <c r="D39" s="39"/>
      <c r="E39" s="39"/>
      <c r="F39" s="15"/>
    </row>
    <row r="40" spans="1:8" s="18" customFormat="1" x14ac:dyDescent="0.2">
      <c r="A40" s="38" t="s">
        <v>55</v>
      </c>
      <c r="B40" s="39">
        <v>397</v>
      </c>
      <c r="C40" s="38"/>
      <c r="D40" s="39"/>
      <c r="E40" s="39"/>
      <c r="F40" s="15"/>
    </row>
    <row r="41" spans="1:8" s="18" customFormat="1" x14ac:dyDescent="0.2">
      <c r="A41" s="38" t="s">
        <v>59</v>
      </c>
      <c r="B41" s="39">
        <v>400</v>
      </c>
      <c r="C41" s="38"/>
      <c r="D41" s="39"/>
      <c r="E41" s="39"/>
      <c r="F41" s="15"/>
    </row>
    <row r="42" spans="1:8" s="18" customFormat="1" x14ac:dyDescent="0.2">
      <c r="A42" s="38" t="s">
        <v>60</v>
      </c>
      <c r="B42" s="39">
        <v>4777.46</v>
      </c>
      <c r="C42" s="38"/>
      <c r="D42" s="39">
        <v>8100</v>
      </c>
      <c r="E42" s="39">
        <v>12600</v>
      </c>
      <c r="F42" s="15"/>
    </row>
    <row r="43" spans="1:8" s="3" customFormat="1" x14ac:dyDescent="0.2">
      <c r="A43" s="38" t="s">
        <v>61</v>
      </c>
      <c r="B43" s="39">
        <v>911</v>
      </c>
      <c r="C43" s="38"/>
      <c r="D43" s="39">
        <v>850</v>
      </c>
      <c r="E43" s="39">
        <v>90</v>
      </c>
      <c r="F43" s="4"/>
    </row>
    <row r="44" spans="1:8" s="3" customFormat="1" x14ac:dyDescent="0.2">
      <c r="A44" s="38" t="s">
        <v>62</v>
      </c>
      <c r="B44" s="39">
        <v>213.01</v>
      </c>
      <c r="C44" s="38"/>
      <c r="D44" s="39">
        <v>2000</v>
      </c>
      <c r="E44" s="39">
        <v>450</v>
      </c>
      <c r="F44" s="4"/>
    </row>
    <row r="45" spans="1:8" s="32" customFormat="1" x14ac:dyDescent="0.2">
      <c r="A45" s="38" t="s">
        <v>66</v>
      </c>
      <c r="B45" s="39">
        <v>0</v>
      </c>
      <c r="C45" s="38"/>
      <c r="D45" s="39">
        <v>500</v>
      </c>
      <c r="E45" s="39">
        <v>250</v>
      </c>
      <c r="F45" s="30"/>
    </row>
    <row r="46" spans="1:8" s="18" customFormat="1" x14ac:dyDescent="0.2">
      <c r="A46" s="35" t="s">
        <v>7</v>
      </c>
      <c r="B46" s="41">
        <f>SUM(B39:B45)</f>
        <v>9726.3700000000008</v>
      </c>
      <c r="C46" s="41">
        <f>SUM(C39:C42)</f>
        <v>0</v>
      </c>
      <c r="D46" s="41">
        <f>SUM(D39:D45)</f>
        <v>11450</v>
      </c>
      <c r="E46" s="41">
        <f>SUM(E39:E45)</f>
        <v>13390</v>
      </c>
      <c r="F46" s="15"/>
    </row>
    <row r="47" spans="1:8" s="18" customFormat="1" x14ac:dyDescent="0.2">
      <c r="A47" s="23"/>
      <c r="B47" s="22"/>
      <c r="C47" s="23"/>
      <c r="D47" s="22"/>
      <c r="E47" s="22"/>
      <c r="F47" s="15"/>
    </row>
    <row r="48" spans="1:8" s="18" customFormat="1" x14ac:dyDescent="0.2">
      <c r="A48" s="38" t="s">
        <v>24</v>
      </c>
      <c r="B48" s="39">
        <v>16312.02</v>
      </c>
      <c r="C48" s="39"/>
      <c r="D48" s="39">
        <v>17000</v>
      </c>
      <c r="E48" s="39">
        <v>16850</v>
      </c>
      <c r="F48" s="15"/>
    </row>
    <row r="49" spans="1:7" s="18" customFormat="1" x14ac:dyDescent="0.2">
      <c r="A49" s="38" t="s">
        <v>25</v>
      </c>
      <c r="B49" s="39">
        <v>729.71</v>
      </c>
      <c r="C49" s="39"/>
      <c r="D49" s="39">
        <v>4800</v>
      </c>
      <c r="E49" s="39">
        <v>4800</v>
      </c>
      <c r="F49" s="15"/>
    </row>
    <row r="50" spans="1:7" s="18" customFormat="1" x14ac:dyDescent="0.2">
      <c r="A50" s="38" t="s">
        <v>26</v>
      </c>
      <c r="B50" s="39">
        <v>120</v>
      </c>
      <c r="C50" s="39"/>
      <c r="D50" s="39">
        <v>1300</v>
      </c>
      <c r="E50" s="39">
        <v>1300</v>
      </c>
      <c r="F50" s="15"/>
    </row>
    <row r="51" spans="1:7" s="18" customFormat="1" x14ac:dyDescent="0.2">
      <c r="A51" s="38" t="s">
        <v>28</v>
      </c>
      <c r="B51" s="39">
        <v>223.8</v>
      </c>
      <c r="C51" s="39"/>
      <c r="D51" s="39">
        <v>2200</v>
      </c>
      <c r="E51" s="39">
        <v>1900</v>
      </c>
      <c r="F51" s="15"/>
    </row>
    <row r="52" spans="1:7" s="18" customFormat="1" x14ac:dyDescent="0.2">
      <c r="A52" s="38" t="s">
        <v>27</v>
      </c>
      <c r="B52" s="39">
        <v>54</v>
      </c>
      <c r="C52" s="39"/>
      <c r="D52" s="39">
        <v>1500</v>
      </c>
      <c r="E52" s="39">
        <v>1500</v>
      </c>
      <c r="F52" s="15"/>
    </row>
    <row r="53" spans="1:7" s="18" customFormat="1" x14ac:dyDescent="0.2">
      <c r="A53" s="38" t="s">
        <v>29</v>
      </c>
      <c r="B53" s="39">
        <v>29237.89</v>
      </c>
      <c r="C53" s="39"/>
      <c r="D53" s="39">
        <v>23400</v>
      </c>
      <c r="E53" s="39">
        <v>27400</v>
      </c>
      <c r="F53" s="15"/>
    </row>
    <row r="54" spans="1:7" s="18" customFormat="1" x14ac:dyDescent="0.2">
      <c r="A54" s="38" t="s">
        <v>30</v>
      </c>
      <c r="B54" s="39">
        <v>25823.08</v>
      </c>
      <c r="C54" s="39"/>
      <c r="D54" s="39">
        <v>24000</v>
      </c>
      <c r="E54" s="39">
        <v>30000</v>
      </c>
      <c r="F54" s="15"/>
    </row>
    <row r="55" spans="1:7" s="18" customFormat="1" x14ac:dyDescent="0.2">
      <c r="A55" s="38" t="s">
        <v>63</v>
      </c>
      <c r="B55" s="39">
        <v>0</v>
      </c>
      <c r="C55" s="39"/>
      <c r="D55" s="39">
        <v>400</v>
      </c>
      <c r="E55" s="39">
        <v>100</v>
      </c>
      <c r="F55" s="15"/>
    </row>
    <row r="56" spans="1:7" s="18" customFormat="1" x14ac:dyDescent="0.2">
      <c r="A56" s="38" t="s">
        <v>31</v>
      </c>
      <c r="B56" s="39">
        <v>12547.76</v>
      </c>
      <c r="C56" s="39"/>
      <c r="D56" s="39">
        <v>4000</v>
      </c>
      <c r="E56" s="39">
        <v>6000</v>
      </c>
      <c r="F56" s="15"/>
      <c r="G56" s="19"/>
    </row>
    <row r="57" spans="1:7" s="32" customFormat="1" x14ac:dyDescent="0.2">
      <c r="A57" s="38" t="s">
        <v>32</v>
      </c>
      <c r="B57" s="39">
        <v>19021.71</v>
      </c>
      <c r="C57" s="39"/>
      <c r="D57" s="39">
        <v>47225</v>
      </c>
      <c r="E57" s="39">
        <v>41520</v>
      </c>
      <c r="F57" s="30"/>
      <c r="G57" s="31"/>
    </row>
    <row r="58" spans="1:7" s="32" customFormat="1" x14ac:dyDescent="0.2">
      <c r="A58" s="38" t="s">
        <v>33</v>
      </c>
      <c r="B58" s="39">
        <v>5705.48</v>
      </c>
      <c r="C58" s="39"/>
      <c r="D58" s="39">
        <v>7300</v>
      </c>
      <c r="E58" s="39">
        <v>4435</v>
      </c>
      <c r="F58" s="30"/>
      <c r="G58" s="31"/>
    </row>
    <row r="59" spans="1:7" s="32" customFormat="1" x14ac:dyDescent="0.2">
      <c r="A59" s="38" t="s">
        <v>44</v>
      </c>
      <c r="B59" s="39">
        <v>4442.46</v>
      </c>
      <c r="C59" s="39"/>
      <c r="D59" s="39">
        <v>2000</v>
      </c>
      <c r="E59" s="39">
        <v>2000</v>
      </c>
      <c r="F59" s="30"/>
      <c r="G59" s="31"/>
    </row>
    <row r="60" spans="1:7" s="18" customFormat="1" x14ac:dyDescent="0.2">
      <c r="A60" s="38" t="s">
        <v>34</v>
      </c>
      <c r="B60" s="39">
        <v>2289.73</v>
      </c>
      <c r="C60" s="39"/>
      <c r="D60" s="39">
        <v>3200</v>
      </c>
      <c r="E60" s="39">
        <v>2150</v>
      </c>
      <c r="F60" s="15"/>
      <c r="G60" s="19"/>
    </row>
    <row r="61" spans="1:7" s="18" customFormat="1" x14ac:dyDescent="0.2">
      <c r="A61" s="38" t="s">
        <v>35</v>
      </c>
      <c r="B61" s="39">
        <v>1946.39</v>
      </c>
      <c r="C61" s="39"/>
      <c r="D61" s="39">
        <v>700</v>
      </c>
      <c r="E61" s="39">
        <v>650</v>
      </c>
      <c r="F61" s="15"/>
      <c r="G61" s="19"/>
    </row>
    <row r="62" spans="1:7" s="18" customFormat="1" x14ac:dyDescent="0.2">
      <c r="A62" s="38" t="s">
        <v>36</v>
      </c>
      <c r="B62" s="39">
        <v>60</v>
      </c>
      <c r="C62" s="39">
        <v>300</v>
      </c>
      <c r="D62" s="39">
        <v>100</v>
      </c>
      <c r="E62" s="39">
        <v>400</v>
      </c>
      <c r="F62" s="15"/>
      <c r="G62" s="19"/>
    </row>
    <row r="63" spans="1:7" s="18" customFormat="1" x14ac:dyDescent="0.2">
      <c r="A63" s="38" t="s">
        <v>65</v>
      </c>
      <c r="B63" s="39">
        <v>631.55999999999995</v>
      </c>
      <c r="C63" s="39"/>
      <c r="D63" s="39">
        <v>550</v>
      </c>
      <c r="E63" s="39">
        <v>550</v>
      </c>
      <c r="F63" s="15"/>
      <c r="G63" s="19"/>
    </row>
    <row r="64" spans="1:7" s="18" customFormat="1" x14ac:dyDescent="0.2">
      <c r="A64" s="38" t="s">
        <v>67</v>
      </c>
      <c r="B64" s="39">
        <v>183.79</v>
      </c>
      <c r="C64" s="39"/>
      <c r="D64" s="39">
        <v>1200</v>
      </c>
      <c r="E64" s="39">
        <v>800</v>
      </c>
      <c r="F64" s="15"/>
      <c r="G64" s="19"/>
    </row>
    <row r="65" spans="1:7" s="51" customFormat="1" x14ac:dyDescent="0.2">
      <c r="A65" s="38" t="s">
        <v>37</v>
      </c>
      <c r="B65" s="39">
        <v>2803.68</v>
      </c>
      <c r="C65" s="39"/>
      <c r="D65" s="39">
        <v>1000</v>
      </c>
      <c r="E65" s="39">
        <v>1000</v>
      </c>
      <c r="F65" s="49"/>
      <c r="G65" s="50"/>
    </row>
    <row r="66" spans="1:7" s="32" customFormat="1" x14ac:dyDescent="0.2">
      <c r="A66" s="35" t="s">
        <v>7</v>
      </c>
      <c r="B66" s="41">
        <f>SUM(B48:B65)</f>
        <v>122133.05999999998</v>
      </c>
      <c r="C66" s="41">
        <f>SUM(C48:C65)</f>
        <v>300</v>
      </c>
      <c r="D66" s="41">
        <f>SUM(D48:D65)</f>
        <v>141875</v>
      </c>
      <c r="E66" s="41">
        <f>SUM(E48:E65)</f>
        <v>143355</v>
      </c>
      <c r="F66" s="30"/>
      <c r="G66" s="31"/>
    </row>
    <row r="67" spans="1:7" s="32" customFormat="1" x14ac:dyDescent="0.2">
      <c r="A67" s="51"/>
      <c r="B67" s="52"/>
      <c r="D67" s="52"/>
      <c r="E67" s="52"/>
      <c r="F67" s="30"/>
      <c r="G67" s="31"/>
    </row>
    <row r="68" spans="1:7" x14ac:dyDescent="0.2">
      <c r="A68" s="35" t="s">
        <v>38</v>
      </c>
      <c r="B68" s="41">
        <f>SUM(B5+B13+B36+ B46+B66)</f>
        <v>239579.89999999997</v>
      </c>
      <c r="C68" s="41">
        <f>SUM(C13+C66+C46+C36+C5)</f>
        <v>14600</v>
      </c>
      <c r="D68" s="41">
        <f>SUM(D13+D66+D46+D36+D5)</f>
        <v>359525</v>
      </c>
      <c r="E68" s="41">
        <f>SUM(E13+E66+E46+E36+E5)</f>
        <v>381570</v>
      </c>
    </row>
    <row r="69" spans="1:7" x14ac:dyDescent="0.2">
      <c r="B69" s="21"/>
      <c r="C69" s="2"/>
      <c r="D69" s="2"/>
    </row>
    <row r="70" spans="1:7" x14ac:dyDescent="0.2">
      <c r="A70" t="s">
        <v>39</v>
      </c>
      <c r="B70" s="21" t="s">
        <v>41</v>
      </c>
      <c r="C70" s="2" t="s">
        <v>43</v>
      </c>
      <c r="D70" s="2"/>
    </row>
    <row r="71" spans="1:7" x14ac:dyDescent="0.2">
      <c r="B71" s="21"/>
      <c r="C71" s="2"/>
      <c r="D71" s="2"/>
    </row>
    <row r="72" spans="1:7" x14ac:dyDescent="0.2">
      <c r="A72" t="s">
        <v>40</v>
      </c>
      <c r="B72" s="21" t="s">
        <v>42</v>
      </c>
      <c r="C72" s="2" t="s">
        <v>43</v>
      </c>
      <c r="D72" s="2"/>
    </row>
    <row r="73" spans="1:7" x14ac:dyDescent="0.2">
      <c r="B73" s="21"/>
      <c r="C73" s="2"/>
      <c r="D73" s="2"/>
    </row>
    <row r="74" spans="1:7" x14ac:dyDescent="0.2">
      <c r="B74" s="21"/>
      <c r="C74" s="2"/>
      <c r="D74" s="2"/>
    </row>
    <row r="75" spans="1:7" x14ac:dyDescent="0.2">
      <c r="B75" s="21"/>
      <c r="C75" s="2"/>
      <c r="D75" s="2"/>
    </row>
    <row r="76" spans="1:7" x14ac:dyDescent="0.2">
      <c r="B76" s="21"/>
      <c r="C76" s="2"/>
      <c r="D76" s="2"/>
    </row>
    <row r="77" spans="1:7" x14ac:dyDescent="0.2">
      <c r="B77" s="21"/>
      <c r="C77" s="2"/>
      <c r="D77" s="2"/>
    </row>
    <row r="78" spans="1:7" x14ac:dyDescent="0.2">
      <c r="B78" s="21"/>
      <c r="C78" s="2"/>
      <c r="D78" s="2"/>
    </row>
    <row r="79" spans="1:7" x14ac:dyDescent="0.2">
      <c r="B79" s="21"/>
      <c r="C79" s="2"/>
      <c r="D79" s="2"/>
    </row>
    <row r="80" spans="1:7" x14ac:dyDescent="0.2">
      <c r="B80" s="21"/>
      <c r="C80" s="2"/>
      <c r="D80" s="2"/>
    </row>
    <row r="81" spans="2:4" x14ac:dyDescent="0.2">
      <c r="B81" s="21"/>
      <c r="C81" s="2"/>
      <c r="D81" s="2"/>
    </row>
    <row r="82" spans="2:4" x14ac:dyDescent="0.2">
      <c r="B82" s="21"/>
      <c r="C82" s="2"/>
      <c r="D82" s="2"/>
    </row>
    <row r="83" spans="2:4" x14ac:dyDescent="0.2">
      <c r="B83" s="21"/>
      <c r="C83" s="2"/>
      <c r="D83" s="2"/>
    </row>
    <row r="84" spans="2:4" x14ac:dyDescent="0.2">
      <c r="B84" s="21"/>
      <c r="C84" s="2"/>
      <c r="D84" s="2"/>
    </row>
    <row r="85" spans="2:4" x14ac:dyDescent="0.2">
      <c r="B85" s="29"/>
      <c r="C85" s="1"/>
      <c r="D85" s="1"/>
    </row>
    <row r="86" spans="2:4" x14ac:dyDescent="0.2">
      <c r="B86" s="29"/>
      <c r="C86" s="1"/>
      <c r="D86" s="1"/>
    </row>
    <row r="87" spans="2:4" x14ac:dyDescent="0.2">
      <c r="B87" s="29"/>
      <c r="C87" s="1"/>
      <c r="D87" s="1"/>
    </row>
    <row r="88" spans="2:4" x14ac:dyDescent="0.2">
      <c r="B88" s="29"/>
      <c r="C88" s="1"/>
      <c r="D88" s="1"/>
    </row>
    <row r="89" spans="2:4" x14ac:dyDescent="0.2">
      <c r="B89" s="29"/>
      <c r="C89" s="1"/>
      <c r="D89" s="1"/>
    </row>
    <row r="90" spans="2:4" x14ac:dyDescent="0.2">
      <c r="B90" s="29"/>
      <c r="C90" s="1"/>
      <c r="D90" s="1"/>
    </row>
    <row r="91" spans="2:4" x14ac:dyDescent="0.2">
      <c r="B91" s="29"/>
      <c r="C91" s="1"/>
      <c r="D91" s="1"/>
    </row>
    <row r="92" spans="2:4" x14ac:dyDescent="0.2">
      <c r="B92" s="29"/>
      <c r="C92" s="1"/>
      <c r="D92" s="1"/>
    </row>
    <row r="93" spans="2:4" x14ac:dyDescent="0.2">
      <c r="B93" s="29"/>
      <c r="C93" s="1"/>
      <c r="D93" s="1"/>
    </row>
    <row r="94" spans="2:4" x14ac:dyDescent="0.2">
      <c r="B94" s="29"/>
      <c r="C94" s="1"/>
      <c r="D94" s="1"/>
    </row>
    <row r="95" spans="2:4" x14ac:dyDescent="0.2">
      <c r="B95" s="29"/>
      <c r="C95" s="1"/>
      <c r="D95" s="1"/>
    </row>
    <row r="96" spans="2:4" x14ac:dyDescent="0.2">
      <c r="B96" s="29"/>
      <c r="C96" s="1"/>
      <c r="D96" s="1"/>
    </row>
    <row r="97" spans="2:4" x14ac:dyDescent="0.2">
      <c r="B97" s="29"/>
      <c r="C97" s="1"/>
      <c r="D97" s="1"/>
    </row>
    <row r="98" spans="2:4" x14ac:dyDescent="0.2">
      <c r="B98" s="29"/>
      <c r="C98" s="1"/>
      <c r="D98" s="1"/>
    </row>
    <row r="99" spans="2:4" x14ac:dyDescent="0.2">
      <c r="B99" s="29"/>
      <c r="C99" s="1"/>
      <c r="D99" s="1"/>
    </row>
    <row r="100" spans="2:4" x14ac:dyDescent="0.2">
      <c r="B100" s="29"/>
      <c r="C100" s="1"/>
      <c r="D100" s="1"/>
    </row>
    <row r="101" spans="2:4" x14ac:dyDescent="0.2">
      <c r="B101" s="29"/>
      <c r="C101" s="1"/>
      <c r="D101" s="1"/>
    </row>
    <row r="102" spans="2:4" x14ac:dyDescent="0.2">
      <c r="B102" s="29"/>
      <c r="C102" s="1"/>
      <c r="D102" s="1"/>
    </row>
    <row r="103" spans="2:4" x14ac:dyDescent="0.2">
      <c r="B103" s="29"/>
      <c r="C103" s="1"/>
      <c r="D103" s="1"/>
    </row>
    <row r="104" spans="2:4" x14ac:dyDescent="0.2">
      <c r="B104" s="29"/>
      <c r="C104" s="1"/>
      <c r="D104" s="1"/>
    </row>
    <row r="105" spans="2:4" x14ac:dyDescent="0.2">
      <c r="B105" s="29"/>
      <c r="C105" s="1"/>
      <c r="D105" s="1"/>
    </row>
    <row r="106" spans="2:4" x14ac:dyDescent="0.2">
      <c r="B106" s="29"/>
      <c r="C106" s="1"/>
      <c r="D106" s="1"/>
    </row>
    <row r="107" spans="2:4" x14ac:dyDescent="0.2">
      <c r="B107" s="29"/>
      <c r="C107" s="1"/>
      <c r="D107" s="1"/>
    </row>
    <row r="108" spans="2:4" x14ac:dyDescent="0.2">
      <c r="B108" s="29"/>
      <c r="C108" s="1"/>
      <c r="D108" s="1"/>
    </row>
    <row r="109" spans="2:4" x14ac:dyDescent="0.2">
      <c r="B109" s="29"/>
      <c r="C109" s="1"/>
      <c r="D109" s="1"/>
    </row>
    <row r="110" spans="2:4" x14ac:dyDescent="0.2">
      <c r="B110" s="29"/>
      <c r="C110" s="1"/>
      <c r="D110" s="1"/>
    </row>
    <row r="111" spans="2:4" x14ac:dyDescent="0.2">
      <c r="B111" s="29"/>
      <c r="C111" s="1"/>
      <c r="D111" s="1"/>
    </row>
    <row r="112" spans="2:4" x14ac:dyDescent="0.2">
      <c r="B112" s="29"/>
      <c r="C112" s="1"/>
      <c r="D112" s="1"/>
    </row>
    <row r="113" spans="2:4" x14ac:dyDescent="0.2">
      <c r="B113" s="29"/>
      <c r="C113" s="1"/>
      <c r="D113" s="1"/>
    </row>
    <row r="114" spans="2:4" x14ac:dyDescent="0.2">
      <c r="B114" s="29"/>
      <c r="C114" s="1"/>
      <c r="D114" s="1"/>
    </row>
    <row r="115" spans="2:4" x14ac:dyDescent="0.2">
      <c r="B115" s="29"/>
      <c r="C115" s="1"/>
      <c r="D115" s="1"/>
    </row>
    <row r="116" spans="2:4" x14ac:dyDescent="0.2">
      <c r="B116" s="29"/>
      <c r="C116" s="1"/>
      <c r="D116" s="1"/>
    </row>
    <row r="117" spans="2:4" x14ac:dyDescent="0.2">
      <c r="B117" s="29"/>
      <c r="C117" s="1"/>
      <c r="D117" s="1"/>
    </row>
    <row r="118" spans="2:4" x14ac:dyDescent="0.2">
      <c r="B118" s="29"/>
      <c r="C118" s="1"/>
      <c r="D118" s="1"/>
    </row>
    <row r="119" spans="2:4" x14ac:dyDescent="0.2">
      <c r="B119" s="29"/>
      <c r="C119" s="1"/>
      <c r="D119" s="1"/>
    </row>
    <row r="120" spans="2:4" x14ac:dyDescent="0.2">
      <c r="B120" s="29"/>
      <c r="C120" s="1"/>
      <c r="D120" s="1"/>
    </row>
    <row r="121" spans="2:4" x14ac:dyDescent="0.2">
      <c r="B121" s="29"/>
      <c r="C121" s="1"/>
      <c r="D121" s="1"/>
    </row>
    <row r="122" spans="2:4" x14ac:dyDescent="0.2">
      <c r="B122" s="29"/>
      <c r="C122" s="1"/>
      <c r="D122" s="1"/>
    </row>
    <row r="123" spans="2:4" x14ac:dyDescent="0.2">
      <c r="B123" s="29"/>
      <c r="C123" s="1"/>
      <c r="D123" s="1"/>
    </row>
    <row r="124" spans="2:4" x14ac:dyDescent="0.2">
      <c r="B124" s="29"/>
      <c r="C124" s="1"/>
      <c r="D124" s="1"/>
    </row>
    <row r="125" spans="2:4" x14ac:dyDescent="0.2">
      <c r="B125" s="29"/>
      <c r="C125" s="1"/>
      <c r="D125" s="1"/>
    </row>
    <row r="126" spans="2:4" x14ac:dyDescent="0.2">
      <c r="B126" s="29"/>
      <c r="C126" s="1"/>
      <c r="D126" s="1"/>
    </row>
    <row r="127" spans="2:4" x14ac:dyDescent="0.2">
      <c r="B127" s="29"/>
      <c r="C127" s="1"/>
      <c r="D127" s="1"/>
    </row>
    <row r="128" spans="2:4" x14ac:dyDescent="0.2">
      <c r="B128" s="29"/>
      <c r="C128" s="1"/>
      <c r="D128" s="1"/>
    </row>
    <row r="129" spans="2:4" x14ac:dyDescent="0.2">
      <c r="B129" s="29"/>
      <c r="C129" s="1"/>
      <c r="D129" s="1"/>
    </row>
    <row r="130" spans="2:4" x14ac:dyDescent="0.2">
      <c r="B130" s="29"/>
      <c r="C130" s="1"/>
      <c r="D130" s="1"/>
    </row>
    <row r="131" spans="2:4" x14ac:dyDescent="0.2">
      <c r="B131" s="29"/>
      <c r="C131" s="1"/>
      <c r="D131" s="1"/>
    </row>
    <row r="132" spans="2:4" x14ac:dyDescent="0.2">
      <c r="B132" s="29"/>
      <c r="C132" s="1"/>
      <c r="D132" s="1"/>
    </row>
    <row r="133" spans="2:4" x14ac:dyDescent="0.2">
      <c r="B133" s="29"/>
      <c r="C133" s="1"/>
      <c r="D133" s="1"/>
    </row>
    <row r="134" spans="2:4" x14ac:dyDescent="0.2">
      <c r="B134" s="29"/>
      <c r="C134" s="1"/>
      <c r="D134" s="1"/>
    </row>
    <row r="135" spans="2:4" x14ac:dyDescent="0.2">
      <c r="B135" s="29"/>
      <c r="C135" s="1"/>
      <c r="D135" s="1"/>
    </row>
    <row r="136" spans="2:4" x14ac:dyDescent="0.2">
      <c r="B136" s="29"/>
      <c r="C136" s="1"/>
      <c r="D136" s="1"/>
    </row>
    <row r="137" spans="2:4" x14ac:dyDescent="0.2">
      <c r="B137" s="29"/>
      <c r="C137" s="1"/>
      <c r="D137" s="1"/>
    </row>
    <row r="138" spans="2:4" x14ac:dyDescent="0.2">
      <c r="B138" s="29"/>
      <c r="C138" s="1"/>
      <c r="D138" s="1"/>
    </row>
    <row r="139" spans="2:4" x14ac:dyDescent="0.2">
      <c r="B139" s="29"/>
      <c r="C139" s="1"/>
      <c r="D139" s="1"/>
    </row>
    <row r="140" spans="2:4" x14ac:dyDescent="0.2">
      <c r="B140" s="29"/>
      <c r="C140" s="1"/>
      <c r="D140" s="1"/>
    </row>
    <row r="141" spans="2:4" x14ac:dyDescent="0.2">
      <c r="B141" s="29"/>
      <c r="C141" s="1"/>
      <c r="D141" s="1"/>
    </row>
    <row r="142" spans="2:4" x14ac:dyDescent="0.2">
      <c r="B142" s="29"/>
      <c r="C142" s="1"/>
      <c r="D142" s="1"/>
    </row>
    <row r="143" spans="2:4" x14ac:dyDescent="0.2">
      <c r="B143" s="29"/>
      <c r="C143" s="1"/>
      <c r="D143" s="1"/>
    </row>
    <row r="144" spans="2:4" x14ac:dyDescent="0.2">
      <c r="B144" s="29"/>
      <c r="C144" s="1"/>
      <c r="D144" s="1"/>
    </row>
    <row r="145" spans="2:4" x14ac:dyDescent="0.2">
      <c r="B145" s="29"/>
      <c r="C145" s="1"/>
      <c r="D145" s="1"/>
    </row>
    <row r="146" spans="2:4" x14ac:dyDescent="0.2">
      <c r="B146" s="29"/>
      <c r="C146" s="1"/>
      <c r="D146" s="1"/>
    </row>
  </sheetData>
  <phoneticPr fontId="3" type="noConversion"/>
  <pageMargins left="0.75" right="0.75" top="1" bottom="1" header="0.5" footer="0.5"/>
  <pageSetup scale="68" orientation="portrait" horizontalDpi="4294967295" verticalDpi="4294967295" r:id="rId1"/>
  <headerFooter alignWithMargins="0">
    <oddHeader>&amp;C&amp;"Times,Bold"&amp;26ASB Budget 2023-24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tboyle</dc:creator>
  <cp:lastModifiedBy>Angela Allred</cp:lastModifiedBy>
  <cp:lastPrinted>2023-06-13T15:14:09Z</cp:lastPrinted>
  <dcterms:created xsi:type="dcterms:W3CDTF">2004-06-09T17:46:04Z</dcterms:created>
  <dcterms:modified xsi:type="dcterms:W3CDTF">2023-06-15T15:24:45Z</dcterms:modified>
</cp:coreProperties>
</file>